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ARICELA\ITSPR\ESTADOS FINANCIEROS\ASEG\ASEG 4TO. TRIM\"/>
    </mc:Choice>
  </mc:AlternateContent>
  <xr:revisionPtr revIDLastSave="0" documentId="8_{E912C550-13C2-415C-8930-9397AAF25A37}" xr6:coauthVersionLast="46" xr6:coauthVersionMax="46" xr10:uidLastSave="{00000000-0000-0000-0000-000000000000}"/>
  <bookViews>
    <workbookView xWindow="-120" yWindow="-120" windowWidth="20730" windowHeight="1131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</workbook>
</file>

<file path=xl/calcChain.xml><?xml version="1.0" encoding="utf-8"?>
<calcChain xmlns="http://schemas.openxmlformats.org/spreadsheetml/2006/main"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<sst xmlns="http://schemas.openxmlformats.org/spreadsheetml/2006/main" count="894" uniqueCount="630">
  <si>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</si>
  <si>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</si>
  <si>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</si>
  <si>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</si>
  <si>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</si>
  <si>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</si>
  <si>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</si>
  <si>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</si>
  <si>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</si>
  <si>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</si>
  <si>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</si>
  <si>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</si>
  <si>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</si>
  <si>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</si>
  <si>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</si>
  <si>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</si>
  <si>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</si>
  <si>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</si>
  <si>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</si>
  <si>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</si>
  <si>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</si>
  <si>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</si>
  <si>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</si>
  <si>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</si>
  <si>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</si>
  <si>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</si>
  <si>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</si>
  <si>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</si>
  <si>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</si>
  <si>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</si>
  <si>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</si>
  <si>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</si>
  <si>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</si>
  <si>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</si>
  <si>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</si>
  <si>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</si>
  <si>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</si>
  <si>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</si>
  <si>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</si>
  <si>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</si>
  <si>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</si>
  <si>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</si>
  <si>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</si>
  <si>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</si>
  <si>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</si>
  <si>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</si>
  <si>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</si>
  <si>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</si>
  <si>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</si>
  <si>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</si>
  <si>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</si>
  <si>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</si>
  <si>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</si>
  <si>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</si>
  <si>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</si>
  <si>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</si>
  <si>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</si>
  <si>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</si>
  <si>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</si>
  <si>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</si>
  <si>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</si>
  <si>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</si>
  <si>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</si>
  <si>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</si>
  <si>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</si>
  <si>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</si>
  <si>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</si>
  <si>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</si>
  <si>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</si>
  <si>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</si>
  <si>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</si>
  <si>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</si>
  <si>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</si>
  <si>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</si>
  <si>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</si>
  <si>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</si>
  <si>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</si>
  <si>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</si>
  <si>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</si>
  <si>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</si>
  <si>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</si>
  <si>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</si>
  <si>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</si>
  <si>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</si>
  <si>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</si>
  <si>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</si>
  <si>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</si>
  <si>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</si>
  <si>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</si>
  <si>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</si>
  <si>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</si>
  <si>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</si>
  <si>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</si>
  <si>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</si>
  <si>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</si>
  <si>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</si>
  <si>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</si>
  <si>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</si>
  <si>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</si>
  <si>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</si>
  <si>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</si>
  <si>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</si>
  <si>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</si>
  <si>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</si>
  <si>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</si>
  <si>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</si>
  <si>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</si>
  <si>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</si>
  <si>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</si>
  <si>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</si>
  <si>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</si>
  <si>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</si>
  <si>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</si>
  <si>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</si>
  <si>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</si>
  <si>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</si>
  <si>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</si>
  <si>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</si>
  <si>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</si>
  <si>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</si>
  <si>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</si>
  <si>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</si>
  <si>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</si>
  <si>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</si>
  <si>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</si>
  <si>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</si>
  <si>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</si>
  <si>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</si>
  <si>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</si>
  <si>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</si>
  <si>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</si>
  <si>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</si>
  <si>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</si>
  <si>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</si>
  <si>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</si>
  <si>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</si>
  <si>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</si>
  <si>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</si>
  <si>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</si>
  <si>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</si>
  <si>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</si>
  <si>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</si>
  <si>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</si>
  <si>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</si>
  <si>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</si>
  <si>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</si>
  <si>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</si>
  <si>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</si>
  <si>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</si>
  <si>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</si>
  <si>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</si>
  <si>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</si>
  <si>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</si>
  <si>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</si>
  <si>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</si>
  <si>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</si>
  <si>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</si>
  <si>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</si>
  <si>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</si>
  <si>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</si>
  <si>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</si>
  <si>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</si>
  <si>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</si>
  <si>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</si>
  <si>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</si>
  <si>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</si>
  <si>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</si>
  <si>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</si>
  <si>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</si>
  <si>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</si>
  <si>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</si>
  <si>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</si>
  <si>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</si>
  <si>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</si>
  <si>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</si>
  <si>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</si>
  <si>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</si>
  <si>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</si>
  <si>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</si>
  <si>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</si>
  <si>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</si>
  <si>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</si>
  <si>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</si>
  <si>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</si>
  <si>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</si>
  <si>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</si>
  <si>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</si>
  <si>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</si>
  <si>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</si>
  <si>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</si>
  <si>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</si>
  <si>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</si>
  <si>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</si>
  <si>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</si>
  <si>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</si>
  <si>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</si>
  <si>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</si>
  <si>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</si>
  <si>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</si>
  <si>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</si>
  <si>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</si>
  <si>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</si>
  <si>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</si>
  <si>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</si>
  <si>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</si>
  <si>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</si>
  <si>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</si>
  <si>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</si>
  <si>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</si>
  <si>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</si>
  <si>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</si>
  <si>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</si>
  <si>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</si>
  <si>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</si>
  <si>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</si>
  <si>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</si>
  <si>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</si>
  <si>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</si>
  <si>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</si>
  <si>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</si>
  <si>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</si>
  <si>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</si>
  <si>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</si>
  <si>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</si>
  <si>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</si>
  <si>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</si>
  <si>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</si>
  <si>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</si>
  <si>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</si>
  <si>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</si>
  <si>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</si>
  <si>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</si>
  <si>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</si>
  <si>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</si>
  <si>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</si>
  <si>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</si>
  <si>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</si>
  <si>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</si>
  <si>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</si>
  <si>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</si>
  <si>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</si>
  <si>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</si>
  <si>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</si>
  <si>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</si>
  <si>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</si>
  <si>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</si>
  <si>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</si>
  <si>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</si>
  <si>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</si>
  <si>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</si>
  <si>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</si>
  <si>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</si>
  <si>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</si>
  <si>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</si>
  <si>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</si>
  <si>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</si>
  <si>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</si>
  <si>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</si>
  <si>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</si>
  <si>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</si>
  <si>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</si>
  <si>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</si>
  <si>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</si>
  <si>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</si>
  <si>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</si>
  <si>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</si>
  <si>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</si>
  <si>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</si>
  <si>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</si>
  <si>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</si>
  <si>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</si>
  <si>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</si>
  <si>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</si>
  <si>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</si>
  <si>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</si>
  <si>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</si>
  <si>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</si>
  <si>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</si>
  <si>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</si>
  <si>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</si>
  <si>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</si>
  <si>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</si>
  <si>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</si>
  <si>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</si>
  <si>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</si>
  <si>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</si>
  <si>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</si>
  <si>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</si>
  <si>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</si>
  <si>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</si>
  <si>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</si>
  <si>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</si>
  <si>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</si>
  <si>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</si>
  <si>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</si>
  <si>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</si>
  <si>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</si>
  <si>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</si>
  <si>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</si>
  <si>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</si>
  <si>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</si>
  <si>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</si>
  <si>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</si>
  <si>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</si>
  <si>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</si>
  <si>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</si>
  <si>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</si>
  <si>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</si>
  <si>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</si>
  <si>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</si>
  <si>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</si>
  <si>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</si>
  <si>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</si>
  <si>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</si>
  <si>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</si>
  <si>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</si>
  <si>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</si>
  <si>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</si>
  <si>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</si>
  <si>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</si>
  <si>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</si>
  <si>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</si>
  <si>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</si>
  <si>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</si>
  <si>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</si>
  <si>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</si>
  <si>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</si>
  <si>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</si>
  <si>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</si>
  <si>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</si>
  <si>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</si>
  <si>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</si>
  <si>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</si>
  <si>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</si>
  <si>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</si>
  <si>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</si>
  <si>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</si>
  <si>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</si>
  <si>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</si>
  <si>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</si>
  <si>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</si>
  <si>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</si>
  <si>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</si>
  <si>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</si>
  <si>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</si>
  <si>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</si>
  <si>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</si>
  <si>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</si>
  <si>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</si>
  <si>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</si>
  <si>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</si>
  <si>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</si>
  <si>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</si>
  <si>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</si>
  <si>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</si>
  <si>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</si>
  <si>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</si>
  <si>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</si>
  <si>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</si>
  <si>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</si>
  <si>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</si>
  <si>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</si>
  <si>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</si>
  <si>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</si>
  <si>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</si>
  <si>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</si>
  <si>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</si>
  <si>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</si>
  <si>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</si>
  <si>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</si>
  <si>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</si>
  <si>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</si>
  <si>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</si>
  <si>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</si>
  <si>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</si>
  <si>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</si>
  <si>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</si>
  <si>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</si>
  <si>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</si>
  <si>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</si>
  <si>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</si>
  <si>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</si>
  <si>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</si>
  <si>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</si>
  <si>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</si>
  <si>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</si>
  <si>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</si>
  <si>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</si>
  <si>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</si>
  <si>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</si>
  <si>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</si>
  <si>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</si>
  <si>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</si>
  <si>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</si>
  <si>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</si>
  <si>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</si>
  <si>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</si>
  <si>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</si>
  <si>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</si>
  <si>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</si>
  <si>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</si>
  <si>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</si>
  <si>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</si>
  <si>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</si>
  <si>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</si>
  <si>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</si>
  <si>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</si>
  <si>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</si>
  <si>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</si>
  <si>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</si>
  <si>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</si>
  <si>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</si>
  <si>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</si>
  <si>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</si>
  <si>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</si>
  <si>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</si>
  <si>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</si>
  <si>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</si>
  <si>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</si>
  <si>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</si>
  <si>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</si>
  <si>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</si>
  <si>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</si>
  <si>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</si>
  <si>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</si>
  <si>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</si>
  <si>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</si>
  <si>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</si>
  <si>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</si>
  <si>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</si>
  <si>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</si>
  <si>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</si>
  <si>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</si>
  <si>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</si>
  <si>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</si>
  <si>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</si>
  <si>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</si>
  <si>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</si>
  <si>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</si>
  <si>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</si>
  <si>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</si>
  <si>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</si>
  <si>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</si>
  <si>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</si>
  <si>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</si>
  <si>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</si>
  <si>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</si>
  <si>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</si>
  <si>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</si>
  <si>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</si>
  <si>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</si>
  <si>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</si>
  <si>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</si>
  <si>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</si>
  <si>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</si>
  <si>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</si>
  <si>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</si>
  <si>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</si>
  <si>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</si>
  <si>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</si>
  <si>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</si>
  <si>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</si>
  <si>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</si>
  <si>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</si>
  <si>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</si>
  <si>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</si>
  <si>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</si>
  <si>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</si>
  <si>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</si>
  <si>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</si>
  <si>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</si>
  <si>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</si>
  <si>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</si>
  <si>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</si>
  <si>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</si>
  <si>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</si>
  <si>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</si>
  <si>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</si>
  <si>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</si>
  <si>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</si>
  <si>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</si>
  <si>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</si>
  <si>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</si>
  <si>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</si>
  <si>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</si>
  <si>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</si>
  <si>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</si>
  <si>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</si>
  <si>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</si>
  <si>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</si>
  <si>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</si>
  <si>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</si>
  <si>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</si>
  <si>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</si>
  <si>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</si>
  <si>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</si>
  <si>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</si>
  <si>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</si>
  <si>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</si>
  <si>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</si>
  <si>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</si>
  <si>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</si>
  <si>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</si>
  <si>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</si>
  <si>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</si>
  <si>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</si>
  <si>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</si>
  <si>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</si>
  <si>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</si>
  <si>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</si>
  <si>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</si>
  <si>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</si>
  <si>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</si>
  <si>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</si>
  <si>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</si>
  <si>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</si>
  <si>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</si>
  <si>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</si>
  <si>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</si>
  <si>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</si>
  <si>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</si>
  <si>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</si>
  <si>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</si>
  <si>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</si>
  <si>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</si>
  <si>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</si>
  <si>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</si>
  <si>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</si>
  <si>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</si>
  <si>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</si>
  <si>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</si>
  <si>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</si>
  <si>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</si>
  <si>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</si>
  <si>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</si>
  <si>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</si>
  <si>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</si>
  <si>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</si>
  <si>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</si>
  <si>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</si>
  <si>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</si>
  <si>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</si>
  <si>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</si>
  <si>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</si>
  <si>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</si>
  <si>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</si>
  <si>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</si>
  <si>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</si>
  <si>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</si>
  <si>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</si>
  <si>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</si>
  <si>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</si>
  <si>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</si>
  <si>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</si>
  <si>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</si>
  <si>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</si>
  <si>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</si>
  <si>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</si>
  <si>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</si>
  <si>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</si>
  <si>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</si>
  <si>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</si>
  <si>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</si>
  <si>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</si>
  <si>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</si>
  <si>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</si>
  <si>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</si>
  <si>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</si>
  <si>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</si>
  <si>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</si>
  <si>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</si>
  <si>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</si>
  <si>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</si>
  <si>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</si>
  <si>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</si>
  <si>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</si>
  <si>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</si>
  <si>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</si>
  <si>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</si>
  <si>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</si>
  <si>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</si>
  <si>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</si>
  <si>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</si>
  <si>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</si>
  <si>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</si>
  <si>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</si>
  <si>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</si>
  <si>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</si>
  <si>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</si>
  <si>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</si>
  <si>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</si>
  <si>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</si>
  <si>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</si>
  <si>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</si>
  <si>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</si>
  <si>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</si>
  <si>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</si>
  <si>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</si>
  <si>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</si>
  <si>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</si>
  <si>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</si>
  <si>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</si>
  <si>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</si>
  <si>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</si>
  <si>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</si>
  <si>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</si>
  <si>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</si>
  <si>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</si>
  <si>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</si>
  <si>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</si>
  <si>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</si>
  <si>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</si>
  <si>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</si>
  <si>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</si>
  <si>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</si>
  <si>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</si>
  <si>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</si>
  <si>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</si>
  <si>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</si>
  <si>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</si>
  <si>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</si>
  <si>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</si>
  <si>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</si>
  <si>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</si>
  <si>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</si>
  <si>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</si>
  <si>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</si>
  <si>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</si>
  <si>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INSTITUTO TECNOLÓGICO SUPERIOR DE PURÍSIMA DEL RINCÓN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</si>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</sst>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104775</xdr:rowOff>
    </xdr:from>
    <xdr:to>
      <xdr:col>1</xdr:col>
      <xdr:colOff>1943100</xdr:colOff>
      <xdr:row>53</xdr:row>
      <xdr:rowOff>76200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8B035260-1962-45D0-B3F3-CB5A5B380733}"/>
            </a:ext>
          </a:extLst>
        </xdr:cNvPr>
        <xdr:cNvSpPr txBox="1"/>
      </xdr:nvSpPr>
      <xdr:spPr>
        <a:xfrm>
          <a:off x="0" y="7162800"/>
          <a:ext cx="292417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Dra. Mirna Ireri Sánchez Gómez</a:t>
          </a: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Directora General</a:t>
          </a:r>
        </a:p>
      </xdr:txBody>
    </xdr:sp>
    <xdr:clientData/>
  </xdr:twoCellAnchor>
  <xdr:twoCellAnchor>
    <xdr:from>
      <xdr:col>1</xdr:col>
      <xdr:colOff>4114800</xdr:colOff>
      <xdr:row>47</xdr:row>
      <xdr:rowOff>104776</xdr:rowOff>
    </xdr:from>
    <xdr:to>
      <xdr:col>4</xdr:col>
      <xdr:colOff>590550</xdr:colOff>
      <xdr:row>53</xdr:row>
      <xdr:rowOff>47626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DD72B87-7D44-4996-AD70-0DA74D462014}"/>
            </a:ext>
          </a:extLst>
        </xdr:cNvPr>
        <xdr:cNvSpPr txBox="1"/>
      </xdr:nvSpPr>
      <xdr:spPr>
        <a:xfrm>
          <a:off x="5095875" y="7162801"/>
          <a:ext cx="2790825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A44" sqref="A4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57940598.950000003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26.65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26.65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57940572.300000004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22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56719236.920000002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4045669.6399999997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564409.44999999995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37947.96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1074018.6299999999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2369293.6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3926658.08</v>
      </c>
    </row>
    <row r="31" spans="1:3" x14ac:dyDescent="0.2">
      <c r="A31" s="100" t="s">
        <v>564</v>
      </c>
      <c r="B31" s="83" t="s">
        <v>442</v>
      </c>
      <c r="C31" s="93">
        <v>3926658.08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56600225.359999999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opLeftCell="A13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topLeftCell="A13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4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-6.58</v>
      </c>
      <c r="E15" s="26">
        <v>0</v>
      </c>
      <c r="F15" s="26">
        <v>0</v>
      </c>
      <c r="G15" s="26">
        <v>0.01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20538515.170000002</v>
      </c>
      <c r="D20" s="26">
        <v>20538515.170000002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1086693.42</v>
      </c>
      <c r="D24" s="26">
        <v>1086693.42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5390209.6900000004</v>
      </c>
      <c r="D27" s="26">
        <v>5390209.6900000004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128494005.31999999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128494005.31999999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25462859.129999999</v>
      </c>
      <c r="D62" s="26">
        <f t="shared" ref="D62:E62" si="0">SUM(D63:D70)</f>
        <v>3926658.08</v>
      </c>
      <c r="E62" s="26">
        <f t="shared" si="0"/>
        <v>10111839.369999999</v>
      </c>
    </row>
    <row r="63" spans="1:9" x14ac:dyDescent="0.2">
      <c r="A63" s="24">
        <v>1241</v>
      </c>
      <c r="B63" s="22" t="s">
        <v>240</v>
      </c>
      <c r="C63" s="26">
        <v>9529200.4199999999</v>
      </c>
      <c r="D63" s="26">
        <v>1739933.22</v>
      </c>
      <c r="E63" s="26">
        <v>4850483.47</v>
      </c>
    </row>
    <row r="64" spans="1:9" x14ac:dyDescent="0.2">
      <c r="A64" s="24">
        <v>1242</v>
      </c>
      <c r="B64" s="22" t="s">
        <v>241</v>
      </c>
      <c r="C64" s="26">
        <v>600503.85</v>
      </c>
      <c r="D64" s="26">
        <v>60050.54</v>
      </c>
      <c r="E64" s="26">
        <v>211780.14</v>
      </c>
    </row>
    <row r="65" spans="1:9" x14ac:dyDescent="0.2">
      <c r="A65" s="24">
        <v>1243</v>
      </c>
      <c r="B65" s="22" t="s">
        <v>242</v>
      </c>
      <c r="C65" s="26">
        <v>4074169.4</v>
      </c>
      <c r="D65" s="26">
        <v>406468.25</v>
      </c>
      <c r="E65" s="26">
        <v>1241383.06</v>
      </c>
    </row>
    <row r="66" spans="1:9" x14ac:dyDescent="0.2">
      <c r="A66" s="24">
        <v>1244</v>
      </c>
      <c r="B66" s="22" t="s">
        <v>243</v>
      </c>
      <c r="C66" s="26">
        <v>5269552.34</v>
      </c>
      <c r="D66" s="26">
        <v>1222813.3600000001</v>
      </c>
      <c r="E66" s="26">
        <v>2976327.43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5911943.1200000001</v>
      </c>
      <c r="D68" s="26">
        <v>497392.71</v>
      </c>
      <c r="E68" s="26">
        <v>831865.27</v>
      </c>
    </row>
    <row r="69" spans="1:9" x14ac:dyDescent="0.2">
      <c r="A69" s="24">
        <v>1247</v>
      </c>
      <c r="B69" s="22" t="s">
        <v>246</v>
      </c>
      <c r="C69" s="26">
        <v>77490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0.04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0.04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3198742.2299999995</v>
      </c>
      <c r="D110" s="26">
        <f>SUM(D111:D119)</f>
        <v>3198742.2299999995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27759.69</v>
      </c>
      <c r="D111" s="26">
        <f>C111</f>
        <v>27759.69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1518360.17</v>
      </c>
      <c r="D112" s="26">
        <f t="shared" ref="D112:D119" si="1">C112</f>
        <v>1518360.17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268285.21000000002</v>
      </c>
      <c r="D117" s="26">
        <f t="shared" si="1"/>
        <v>268285.21000000002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1384337.16</v>
      </c>
      <c r="D119" s="26">
        <f t="shared" si="1"/>
        <v>1384337.16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1.9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activeCell="D2" sqref="D2:D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811838.01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811838.01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811838.01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57091284.290000007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22052478.010000002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22052478.010000002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35038806.280000001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35038806.280000001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37450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37450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37450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56600225.359999999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51635612.490000002</v>
      </c>
      <c r="D100" s="59">
        <f>C100/$C$99</f>
        <v>0.91228634093904959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40408223.68</v>
      </c>
      <c r="D101" s="59">
        <f t="shared" ref="D101:D164" si="0">C101/$C$99</f>
        <v>0.713923370852105</v>
      </c>
      <c r="E101" s="58"/>
    </row>
    <row r="102" spans="1:5" x14ac:dyDescent="0.2">
      <c r="A102" s="56">
        <v>5111</v>
      </c>
      <c r="B102" s="53" t="s">
        <v>364</v>
      </c>
      <c r="C102" s="57">
        <v>26955321.109999999</v>
      </c>
      <c r="D102" s="59">
        <f t="shared" si="0"/>
        <v>0.47624052622676694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5391132.4199999999</v>
      </c>
      <c r="D104" s="59">
        <f t="shared" si="0"/>
        <v>9.5249310152216674E-2</v>
      </c>
      <c r="E104" s="58"/>
    </row>
    <row r="105" spans="1:5" x14ac:dyDescent="0.2">
      <c r="A105" s="56">
        <v>5114</v>
      </c>
      <c r="B105" s="53" t="s">
        <v>367</v>
      </c>
      <c r="C105" s="57">
        <v>5060193.66</v>
      </c>
      <c r="D105" s="59">
        <f t="shared" si="0"/>
        <v>8.9402358874282759E-2</v>
      </c>
      <c r="E105" s="58"/>
    </row>
    <row r="106" spans="1:5" x14ac:dyDescent="0.2">
      <c r="A106" s="56">
        <v>5115</v>
      </c>
      <c r="B106" s="53" t="s">
        <v>368</v>
      </c>
      <c r="C106" s="57">
        <v>2147513.9300000002</v>
      </c>
      <c r="D106" s="59">
        <f t="shared" si="0"/>
        <v>3.7941791156147445E-2</v>
      </c>
      <c r="E106" s="58"/>
    </row>
    <row r="107" spans="1:5" x14ac:dyDescent="0.2">
      <c r="A107" s="56">
        <v>5116</v>
      </c>
      <c r="B107" s="53" t="s">
        <v>369</v>
      </c>
      <c r="C107" s="57">
        <v>854062.56</v>
      </c>
      <c r="D107" s="59">
        <f t="shared" si="0"/>
        <v>1.5089384442691202E-2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2974024.63</v>
      </c>
      <c r="D108" s="59">
        <f t="shared" si="0"/>
        <v>5.2544395558215849E-2</v>
      </c>
      <c r="E108" s="58"/>
    </row>
    <row r="109" spans="1:5" x14ac:dyDescent="0.2">
      <c r="A109" s="56">
        <v>5121</v>
      </c>
      <c r="B109" s="53" t="s">
        <v>371</v>
      </c>
      <c r="C109" s="57">
        <v>924740.85</v>
      </c>
      <c r="D109" s="59">
        <f t="shared" si="0"/>
        <v>1.6338112509593019E-2</v>
      </c>
      <c r="E109" s="58"/>
    </row>
    <row r="110" spans="1:5" x14ac:dyDescent="0.2">
      <c r="A110" s="56">
        <v>5122</v>
      </c>
      <c r="B110" s="53" t="s">
        <v>372</v>
      </c>
      <c r="C110" s="57">
        <v>26887.24</v>
      </c>
      <c r="D110" s="59">
        <f t="shared" si="0"/>
        <v>4.7503768454960091E-4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477382.99</v>
      </c>
      <c r="D112" s="59">
        <f t="shared" si="0"/>
        <v>8.4342948630266729E-3</v>
      </c>
      <c r="E112" s="58"/>
    </row>
    <row r="113" spans="1:5" x14ac:dyDescent="0.2">
      <c r="A113" s="56">
        <v>5125</v>
      </c>
      <c r="B113" s="53" t="s">
        <v>375</v>
      </c>
      <c r="C113" s="57">
        <v>492786.62</v>
      </c>
      <c r="D113" s="59">
        <f t="shared" si="0"/>
        <v>8.7064427193651733E-3</v>
      </c>
      <c r="E113" s="58"/>
    </row>
    <row r="114" spans="1:5" x14ac:dyDescent="0.2">
      <c r="A114" s="56">
        <v>5126</v>
      </c>
      <c r="B114" s="53" t="s">
        <v>376</v>
      </c>
      <c r="C114" s="57">
        <v>89981.67</v>
      </c>
      <c r="D114" s="59">
        <f t="shared" si="0"/>
        <v>1.589775825585158E-3</v>
      </c>
      <c r="E114" s="58"/>
    </row>
    <row r="115" spans="1:5" x14ac:dyDescent="0.2">
      <c r="A115" s="56">
        <v>5127</v>
      </c>
      <c r="B115" s="53" t="s">
        <v>377</v>
      </c>
      <c r="C115" s="57">
        <v>194102.02</v>
      </c>
      <c r="D115" s="59">
        <f t="shared" si="0"/>
        <v>3.4293506565642408E-3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768143.24</v>
      </c>
      <c r="D117" s="59">
        <f t="shared" si="0"/>
        <v>1.3571381299531985E-2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8253364.1800000006</v>
      </c>
      <c r="D118" s="59">
        <f t="shared" si="0"/>
        <v>0.14581857452872871</v>
      </c>
      <c r="E118" s="58"/>
    </row>
    <row r="119" spans="1:5" x14ac:dyDescent="0.2">
      <c r="A119" s="56">
        <v>5131</v>
      </c>
      <c r="B119" s="53" t="s">
        <v>381</v>
      </c>
      <c r="C119" s="57">
        <v>1362569.1</v>
      </c>
      <c r="D119" s="59">
        <f t="shared" si="0"/>
        <v>2.4073563158689165E-2</v>
      </c>
      <c r="E119" s="58"/>
    </row>
    <row r="120" spans="1:5" x14ac:dyDescent="0.2">
      <c r="A120" s="56">
        <v>5132</v>
      </c>
      <c r="B120" s="53" t="s">
        <v>382</v>
      </c>
      <c r="C120" s="57">
        <v>302645.78000000003</v>
      </c>
      <c r="D120" s="59">
        <f t="shared" si="0"/>
        <v>5.3470772965134366E-3</v>
      </c>
      <c r="E120" s="58"/>
    </row>
    <row r="121" spans="1:5" x14ac:dyDescent="0.2">
      <c r="A121" s="56">
        <v>5133</v>
      </c>
      <c r="B121" s="53" t="s">
        <v>383</v>
      </c>
      <c r="C121" s="57">
        <v>1408861.49</v>
      </c>
      <c r="D121" s="59">
        <f t="shared" si="0"/>
        <v>2.4891446651300046E-2</v>
      </c>
      <c r="E121" s="58"/>
    </row>
    <row r="122" spans="1:5" x14ac:dyDescent="0.2">
      <c r="A122" s="56">
        <v>5134</v>
      </c>
      <c r="B122" s="53" t="s">
        <v>384</v>
      </c>
      <c r="C122" s="57">
        <v>335854.14</v>
      </c>
      <c r="D122" s="59">
        <f t="shared" si="0"/>
        <v>5.9337951017656518E-3</v>
      </c>
      <c r="E122" s="58"/>
    </row>
    <row r="123" spans="1:5" x14ac:dyDescent="0.2">
      <c r="A123" s="56">
        <v>5135</v>
      </c>
      <c r="B123" s="53" t="s">
        <v>385</v>
      </c>
      <c r="C123" s="57">
        <v>3174792.55</v>
      </c>
      <c r="D123" s="59">
        <f t="shared" si="0"/>
        <v>5.6091517830663275E-2</v>
      </c>
      <c r="E123" s="58"/>
    </row>
    <row r="124" spans="1:5" x14ac:dyDescent="0.2">
      <c r="A124" s="56">
        <v>5136</v>
      </c>
      <c r="B124" s="53" t="s">
        <v>386</v>
      </c>
      <c r="C124" s="57">
        <v>114222.56</v>
      </c>
      <c r="D124" s="59">
        <f t="shared" si="0"/>
        <v>2.0180583959427544E-3</v>
      </c>
      <c r="E124" s="58"/>
    </row>
    <row r="125" spans="1:5" x14ac:dyDescent="0.2">
      <c r="A125" s="56">
        <v>5137</v>
      </c>
      <c r="B125" s="53" t="s">
        <v>387</v>
      </c>
      <c r="C125" s="57">
        <v>68710.55</v>
      </c>
      <c r="D125" s="59">
        <f t="shared" si="0"/>
        <v>1.2139624809437333E-3</v>
      </c>
      <c r="E125" s="58"/>
    </row>
    <row r="126" spans="1:5" x14ac:dyDescent="0.2">
      <c r="A126" s="56">
        <v>5138</v>
      </c>
      <c r="B126" s="53" t="s">
        <v>388</v>
      </c>
      <c r="C126" s="57">
        <v>269474.48</v>
      </c>
      <c r="D126" s="59">
        <f t="shared" si="0"/>
        <v>4.7610142589722014E-3</v>
      </c>
      <c r="E126" s="58"/>
    </row>
    <row r="127" spans="1:5" x14ac:dyDescent="0.2">
      <c r="A127" s="56">
        <v>5139</v>
      </c>
      <c r="B127" s="53" t="s">
        <v>389</v>
      </c>
      <c r="C127" s="57">
        <v>1216233.53</v>
      </c>
      <c r="D127" s="59">
        <f t="shared" si="0"/>
        <v>2.148813935393843E-2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1037954.79</v>
      </c>
      <c r="D128" s="59">
        <f t="shared" si="0"/>
        <v>1.8338350835145862E-2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1037954.79</v>
      </c>
      <c r="D138" s="59">
        <f t="shared" si="0"/>
        <v>1.8338350835145862E-2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887954.79</v>
      </c>
      <c r="D140" s="59">
        <f t="shared" si="0"/>
        <v>1.5688184708669506E-2</v>
      </c>
      <c r="E140" s="58"/>
    </row>
    <row r="141" spans="1:5" x14ac:dyDescent="0.2">
      <c r="A141" s="56">
        <v>5243</v>
      </c>
      <c r="B141" s="53" t="s">
        <v>401</v>
      </c>
      <c r="C141" s="57">
        <v>150000</v>
      </c>
      <c r="D141" s="59">
        <f t="shared" si="0"/>
        <v>2.6501661264763557E-3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3926658.08</v>
      </c>
      <c r="D186" s="59">
        <f t="shared" si="1"/>
        <v>6.9375308225804566E-2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3926658.08</v>
      </c>
      <c r="D187" s="59">
        <f t="shared" si="1"/>
        <v>6.9375308225804566E-2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3926658.08</v>
      </c>
      <c r="D192" s="59">
        <f t="shared" si="1"/>
        <v>6.9375308225804566E-2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185052362.63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1340346.94</v>
      </c>
    </row>
    <row r="15" spans="1:5" x14ac:dyDescent="0.2">
      <c r="A15" s="35">
        <v>3220</v>
      </c>
      <c r="B15" s="31" t="s">
        <v>474</v>
      </c>
      <c r="C15" s="36">
        <v>-4852727.8099999996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13878282.49</v>
      </c>
      <c r="D9" s="36">
        <v>11549692.91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13878282.49</v>
      </c>
      <c r="D15" s="36">
        <f>SUM(D8:D14)</f>
        <v>11549692.91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128494005.31999999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128494005.31999999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25462859.129999999</v>
      </c>
    </row>
    <row r="29" spans="1:5" x14ac:dyDescent="0.2">
      <c r="A29" s="35">
        <v>1241</v>
      </c>
      <c r="B29" s="31" t="s">
        <v>240</v>
      </c>
      <c r="C29" s="36">
        <v>9529200.4199999999</v>
      </c>
    </row>
    <row r="30" spans="1:5" x14ac:dyDescent="0.2">
      <c r="A30" s="35">
        <v>1242</v>
      </c>
      <c r="B30" s="31" t="s">
        <v>241</v>
      </c>
      <c r="C30" s="36">
        <v>600503.85</v>
      </c>
    </row>
    <row r="31" spans="1:5" x14ac:dyDescent="0.2">
      <c r="A31" s="35">
        <v>1243</v>
      </c>
      <c r="B31" s="31" t="s">
        <v>242</v>
      </c>
      <c r="C31" s="36">
        <v>4074169.4</v>
      </c>
    </row>
    <row r="32" spans="1:5" x14ac:dyDescent="0.2">
      <c r="A32" s="35">
        <v>1244</v>
      </c>
      <c r="B32" s="31" t="s">
        <v>243</v>
      </c>
      <c r="C32" s="36">
        <v>5269552.34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5911943.1200000001</v>
      </c>
    </row>
    <row r="35" spans="1:5" x14ac:dyDescent="0.2">
      <c r="A35" s="35">
        <v>1247</v>
      </c>
      <c r="B35" s="31" t="s">
        <v>246</v>
      </c>
      <c r="C35" s="36">
        <v>77490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3926658.08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3926658.08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3926658.08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</cp:lastModifiedBy>
  <cp:lastPrinted>2021-01-28T18:46:31Z</cp:lastPrinted>
  <dcterms:created xsi:type="dcterms:W3CDTF">2012-12-11T20:36:24Z</dcterms:created>
  <dcterms:modified xsi:type="dcterms:W3CDTF">2021-01-28T18:47:03Z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